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<sst xmlns="http://schemas.openxmlformats.org/spreadsheetml/2006/main" count="62" uniqueCount="61">
  <si>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</si>
  <si>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</si>
  <si>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</si>
  <si>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</si>
  <si>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</si>
  <si>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</si>
  <si>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</si>
  <si>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</si>
  <si>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</si>
  <si>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</si>
  <si>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</si>
  <si>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</si>
  <si>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</si>
  <si>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</si>
  <si>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</si>
  <si>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</si>
  <si>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</si>
  <si>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</si>
  <si>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</si>
  <si>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</si>
  <si>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</si>
  <si>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</si>
  <si>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</si>
  <si>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</si>
  <si>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</si>
  <si>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</si>
  <si>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</si>
  <si>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</si>
  <si>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</si>
  <si>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</si>
  <si>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</si>
  <si>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</si>
  <si>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</si>
  <si>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</si>
  <si>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</si>
  <si>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</si>
  <si>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</si>
  <si>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</si>
  <si>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</si>
  <si>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</si>
  <si>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</si>
  <si>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</si>
  <si>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</si>
  <si>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</si>
  <si>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</si>
  <si>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</si>
  <si>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</si>
  <si>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</si>
  <si>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</si>
  <si>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</si>
  <si>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</si>
  <si>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</si>
  <si>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</si>
  <si>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</si>
  <si>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</si>
  <si>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</si>
  <si>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</si>
  <si>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</si>
  <si>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</si>
  <si>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</si>
  <si>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Romita, Gto.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</si>
</sst>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1290234</xdr:colOff>
      <xdr:row>0</xdr:row>
      <xdr:rowOff>552450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E4A50D6-69ED-476A-B0BC-DD4D0F46A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234" cy="552450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0</xdr:row>
      <xdr:rowOff>0</xdr:rowOff>
    </xdr:from>
    <xdr:to>
      <xdr:col>5</xdr:col>
      <xdr:colOff>290792</xdr:colOff>
      <xdr:row>1</xdr:row>
      <xdr:rowOff>18356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3BF6767-4F87-405C-AF82-EA3F775B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0" y="0"/>
          <a:ext cx="643217" cy="5898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5</xdr:col>
      <xdr:colOff>190500</xdr:colOff>
      <xdr:row>57</xdr:row>
      <xdr:rowOff>38100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9B47707-DDEA-4621-98D8-370C8D5C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"/>
          <a:ext cx="9972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2" zoomScaleNormal="100" zoomScaleSheetLayoutView="100" workbookViewId="0">
      <selection activeCell="A53" sqref="A5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22441265.960000001</v>
      </c>
      <c r="C5" s="20">
        <v>9930339.1099999994</v>
      </c>
      <c r="D5" s="9" t="s">
        <v>36</v>
      </c>
      <c r="E5" s="20">
        <v>72671337.200000003</v>
      </c>
      <c r="F5" s="23">
        <v>71860304.439999998</v>
      </c>
    </row>
    <row r="6" spans="1:6" x14ac:dyDescent="0.2">
      <c r="A6" s="9" t="s">
        <v>23</v>
      </c>
      <c r="B6" s="20">
        <v>47332607.899999999</v>
      </c>
      <c r="C6" s="20">
        <v>35775676.149999999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9493583.9399999995</v>
      </c>
      <c r="C7" s="20">
        <v>6893975.0599999996</v>
      </c>
      <c r="D7" s="9" t="s">
        <v>6</v>
      </c>
      <c r="E7" s="20">
        <v>-5499999.96</v>
      </c>
      <c r="F7" s="23">
        <v>0.04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79267457.799999997</v>
      </c>
      <c r="C13" s="22">
        <f>SUM(C5:C11)</f>
        <v>52599990.32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67171337.24000001</v>
      </c>
      <c r="F14" s="27">
        <f>SUM(F5:F12)</f>
        <v>71860304.480000004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587611973.11000001</v>
      </c>
      <c r="C18" s="20">
        <v>549828176.97000003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21441812.030000001</v>
      </c>
      <c r="C19" s="20">
        <v>19242557.710000001</v>
      </c>
      <c r="D19" s="9" t="s">
        <v>11</v>
      </c>
      <c r="E19" s="20">
        <v>11000000</v>
      </c>
      <c r="F19" s="23">
        <v>5500000</v>
      </c>
    </row>
    <row r="20" spans="1:6" x14ac:dyDescent="0.2">
      <c r="A20" s="9" t="s">
        <v>32</v>
      </c>
      <c r="B20" s="20">
        <v>708356.03</v>
      </c>
      <c r="C20" s="20">
        <v>708356.03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-16784059.780000001</v>
      </c>
      <c r="C21" s="20">
        <v>-15651037.66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273087.21999999997</v>
      </c>
      <c r="C22" s="20">
        <v>273087.21999999997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11000000</v>
      </c>
      <c r="F24" s="27">
        <f>SUM(F17:F22)</f>
        <v>5500000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593251168.61000001</v>
      </c>
      <c r="C26" s="22">
        <f>SUM(C16:C24)</f>
        <v>554401140.2700001</v>
      </c>
      <c r="D26" s="12" t="s">
        <v>50</v>
      </c>
      <c r="E26" s="22">
        <f>SUM(E24+E14)</f>
        <v>78171337.24000001</v>
      </c>
      <c r="F26" s="27">
        <f>SUM(F14+F24)</f>
        <v>77360304.480000004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672518626.40999997</v>
      </c>
      <c r="C28" s="22">
        <f>C13+C26</f>
        <v>607001130.59000015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4.12</v>
      </c>
      <c r="F30" s="27">
        <f>SUM(F31:F33)</f>
        <v>0.12</v>
      </c>
    </row>
    <row r="31" spans="1:6" x14ac:dyDescent="0.2">
      <c r="A31" s="16"/>
      <c r="B31" s="14"/>
      <c r="C31" s="15"/>
      <c r="D31" s="9" t="s">
        <v>2</v>
      </c>
      <c r="E31" s="20">
        <v>4.12</v>
      </c>
      <c r="F31" s="23">
        <v>0.12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594347284.99000001</v>
      </c>
      <c r="F35" s="27">
        <f>SUM(F36:F40)</f>
        <v>529640825.92999995</v>
      </c>
    </row>
    <row r="36" spans="1:6" x14ac:dyDescent="0.2">
      <c r="A36" s="16"/>
      <c r="B36" s="14"/>
      <c r="C36" s="15"/>
      <c r="D36" s="9" t="s">
        <v>46</v>
      </c>
      <c r="E36" s="20">
        <v>71180228.620000005</v>
      </c>
      <c r="F36" s="23">
        <v>101827184.59</v>
      </c>
    </row>
    <row r="37" spans="1:6" x14ac:dyDescent="0.2">
      <c r="A37" s="16"/>
      <c r="B37" s="14"/>
      <c r="C37" s="15"/>
      <c r="D37" s="9" t="s">
        <v>14</v>
      </c>
      <c r="E37" s="20">
        <v>523167056.37</v>
      </c>
      <c r="F37" s="23">
        <v>427813641.33999997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594347289.11000001</v>
      </c>
      <c r="F46" s="27">
        <f>SUM(F42+F35+F30)</f>
        <v>529640826.04999995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672518626.35000002</v>
      </c>
      <c r="F48" s="22">
        <f>F46+F26</f>
        <v>607001130.52999997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horizontalDpi="4294967295" vertic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</cp:lastModifiedBy>
  <cp:lastPrinted>2023-02-03T17:50:16Z</cp:lastPrinted>
  <dcterms:created xsi:type="dcterms:W3CDTF">2012-12-11T20:26:08Z</dcterms:created>
  <dcterms:modified xsi:type="dcterms:W3CDTF">2023-02-03T18:57:38Z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